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/>
  <mc:AlternateContent xmlns:mc="http://schemas.openxmlformats.org/markup-compatibility/2006">
    <mc:Choice Requires="x15">
      <x15ac:absPath xmlns:x15ac="http://schemas.microsoft.com/office/spreadsheetml/2010/11/ac" url="C:\Users\Ben\Documents\Chemistry\Unit 5-Stoichiometry\"/>
    </mc:Choice>
  </mc:AlternateContent>
  <bookViews>
    <workbookView xWindow="0" yWindow="0" windowWidth="11400" windowHeight="5393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1" l="1"/>
  <c r="M61" i="1" s="1"/>
  <c r="M62" i="1" s="1"/>
  <c r="F60" i="1"/>
  <c r="O61" i="1" s="1"/>
  <c r="B60" i="1"/>
  <c r="N60" i="1" s="1"/>
  <c r="M54" i="1"/>
  <c r="F54" i="1"/>
  <c r="O55" i="1" s="1"/>
  <c r="B54" i="1"/>
  <c r="N54" i="1" s="1"/>
  <c r="M48" i="1"/>
  <c r="F48" i="1"/>
  <c r="O49" i="1" s="1"/>
  <c r="B48" i="1"/>
  <c r="N48" i="1" s="1"/>
  <c r="M42" i="1"/>
  <c r="F42" i="1"/>
  <c r="O43" i="1" s="1"/>
  <c r="B42" i="1"/>
  <c r="N42" i="1" s="1"/>
  <c r="M36" i="1"/>
  <c r="F36" i="1"/>
  <c r="O37" i="1" s="1"/>
  <c r="B36" i="1"/>
  <c r="N36" i="1" s="1"/>
  <c r="M30" i="1"/>
  <c r="M31" i="1" s="1"/>
  <c r="M32" i="1" s="1"/>
  <c r="F30" i="1"/>
  <c r="O31" i="1" s="1"/>
  <c r="B30" i="1"/>
  <c r="N30" i="1" s="1"/>
  <c r="M24" i="1"/>
  <c r="F24" i="1"/>
  <c r="O25" i="1" s="1"/>
  <c r="B24" i="1"/>
  <c r="N24" i="1" s="1"/>
  <c r="M18" i="1"/>
  <c r="F18" i="1"/>
  <c r="O19" i="1" s="1"/>
  <c r="P19" i="1" s="1"/>
  <c r="B18" i="1"/>
  <c r="N18" i="1" s="1"/>
  <c r="M12" i="1"/>
  <c r="F12" i="1"/>
  <c r="O13" i="1" s="1"/>
  <c r="B12" i="1"/>
  <c r="N12" i="1" s="1"/>
  <c r="M6" i="1"/>
  <c r="M7" i="1" s="1"/>
  <c r="M8" i="1" s="1"/>
  <c r="F6" i="1"/>
  <c r="J6" i="1" s="1"/>
  <c r="B6" i="1"/>
  <c r="N6" i="1" s="1"/>
  <c r="N61" i="1" l="1"/>
  <c r="N62" i="1" s="1"/>
  <c r="P61" i="1"/>
  <c r="P62" i="1" s="1"/>
  <c r="O62" i="1"/>
  <c r="J60" i="1"/>
  <c r="N55" i="1"/>
  <c r="N56" i="1" s="1"/>
  <c r="P55" i="1"/>
  <c r="P56" i="1" s="1"/>
  <c r="O56" i="1"/>
  <c r="M55" i="1"/>
  <c r="M56" i="1" s="1"/>
  <c r="J54" i="1"/>
  <c r="P49" i="1"/>
  <c r="P50" i="1" s="1"/>
  <c r="O50" i="1"/>
  <c r="N49" i="1"/>
  <c r="N50" i="1" s="1"/>
  <c r="M49" i="1"/>
  <c r="M50" i="1" s="1"/>
  <c r="J48" i="1"/>
  <c r="N43" i="1"/>
  <c r="N44" i="1" s="1"/>
  <c r="P43" i="1"/>
  <c r="P44" i="1" s="1"/>
  <c r="O44" i="1"/>
  <c r="M43" i="1"/>
  <c r="M44" i="1" s="1"/>
  <c r="J42" i="1"/>
  <c r="N37" i="1"/>
  <c r="N38" i="1" s="1"/>
  <c r="P37" i="1"/>
  <c r="P38" i="1" s="1"/>
  <c r="O38" i="1"/>
  <c r="M37" i="1"/>
  <c r="M38" i="1" s="1"/>
  <c r="J36" i="1"/>
  <c r="P31" i="1"/>
  <c r="P32" i="1" s="1"/>
  <c r="O32" i="1"/>
  <c r="N31" i="1"/>
  <c r="N32" i="1" s="1"/>
  <c r="J30" i="1"/>
  <c r="N25" i="1"/>
  <c r="N26" i="1" s="1"/>
  <c r="P25" i="1"/>
  <c r="P26" i="1" s="1"/>
  <c r="O26" i="1"/>
  <c r="M25" i="1"/>
  <c r="M26" i="1" s="1"/>
  <c r="J24" i="1"/>
  <c r="O20" i="1"/>
  <c r="N19" i="1"/>
  <c r="P20" i="1" s="1"/>
  <c r="M19" i="1"/>
  <c r="M20" i="1" s="1"/>
  <c r="J18" i="1"/>
  <c r="J12" i="1"/>
  <c r="O14" i="1"/>
  <c r="N13" i="1"/>
  <c r="P13" i="1" s="1"/>
  <c r="P14" i="1" s="1"/>
  <c r="M13" i="1"/>
  <c r="M14" i="1" s="1"/>
  <c r="N7" i="1"/>
  <c r="P7" i="1" s="1"/>
  <c r="P8" i="1" s="1"/>
  <c r="O7" i="1"/>
  <c r="O8" i="1" s="1"/>
  <c r="N20" i="1" l="1"/>
  <c r="N14" i="1"/>
  <c r="N8" i="1"/>
</calcChain>
</file>

<file path=xl/sharedStrings.xml><?xml version="1.0" encoding="utf-8"?>
<sst xmlns="http://schemas.openxmlformats.org/spreadsheetml/2006/main" count="116" uniqueCount="43">
  <si>
    <t>Sr(NO3)2</t>
  </si>
  <si>
    <t>Chemical</t>
  </si>
  <si>
    <t>molar mass</t>
  </si>
  <si>
    <t>Pb(NO3)2</t>
  </si>
  <si>
    <t>KOH</t>
  </si>
  <si>
    <t>NaOH</t>
  </si>
  <si>
    <t>Na2CO3</t>
  </si>
  <si>
    <t>K2CO3</t>
  </si>
  <si>
    <t>CaCl2</t>
  </si>
  <si>
    <t>Rxn 1:  Pb(NO3)2  +  2KOH  --&gt;  Pb(OH)2  +  2KNO3</t>
  </si>
  <si>
    <t>Initial Mass</t>
  </si>
  <si>
    <t>Calc. Mass of other reactant (g)</t>
  </si>
  <si>
    <t>Pb(OH)2</t>
  </si>
  <si>
    <t>Theo. Yield (g)</t>
  </si>
  <si>
    <t>Actual Yield (g)</t>
  </si>
  <si>
    <t>Percent Yield</t>
  </si>
  <si>
    <t>Pb(NO3)2  +  2KOH  --&gt;  Pb(OH)2  +  2KNO3</t>
  </si>
  <si>
    <t>Before</t>
  </si>
  <si>
    <t>Change</t>
  </si>
  <si>
    <t>After</t>
  </si>
  <si>
    <t>Rxn 2:  Pb(NO3)2  +  2NaOH  --&gt;  Pb(OH)2  +  2NaNO3</t>
  </si>
  <si>
    <t>Pb(NO3)2  +  2NaOH --&gt; Pb(OH)2  + 2NaNO3</t>
  </si>
  <si>
    <t>Rxn 3:  Pb(NO3)2  +  Na2CO3  --&gt;  PbCO3  +  2NaNO3</t>
  </si>
  <si>
    <t>PbCO3</t>
  </si>
  <si>
    <t>Pb(NO3)2  +  Na2CO3 --&gt; PbCO3  + 2NaNO3</t>
  </si>
  <si>
    <t>Rxn 4:  Pb(NO3)2  +  K2CO3  --&gt;  PbCO3  +  2KNO3</t>
  </si>
  <si>
    <t>Pb(NO3)2  + K2CO3   --&gt; PbCO3  +    2KNO3</t>
  </si>
  <si>
    <t>Rxn 5:  CaCl2  +  Na2CO3  --&gt;  CaCO3  +  2NaCl</t>
  </si>
  <si>
    <t>CaCO3</t>
  </si>
  <si>
    <t xml:space="preserve">    CaCl2  +     Na2CO3 --&gt; CaCO3   +   2NaCl</t>
  </si>
  <si>
    <t>Rxn 6:  CaCl2  +  K2CO3  --&gt;  CaCO3  +  2KCl</t>
  </si>
  <si>
    <t xml:space="preserve">    CaCl2  +     K2CO3 --&gt; CaCO3   +   2KCl</t>
  </si>
  <si>
    <t>Rxn 7:  CaCl2  +  2NaOH  --&gt;  Ca(OH)2  +  2NaCl</t>
  </si>
  <si>
    <t>Ca(OH)2</t>
  </si>
  <si>
    <t xml:space="preserve">    CaCl2  +     2NaOH --&gt; Ca(OH)2   +   2NaCl</t>
  </si>
  <si>
    <t>Rxn 8:  CaCl2  +  2KOH  --&gt;  Ca(OH)2  +  2KCl</t>
  </si>
  <si>
    <t>Rxn 9:  Sr(NO3)2  +  Na2CO3  --&gt;  SrCO3  + 2NaNO3</t>
  </si>
  <si>
    <t xml:space="preserve"> Sr(NO3)2  +  Na2CO3 --&gt; SrCO3   +  2NaNO3</t>
  </si>
  <si>
    <t>SrCO3</t>
  </si>
  <si>
    <t>Rxn 10:  Sr(NO3)2  +  K2CO3  --&gt;  SrCO3  + 2KNO3</t>
  </si>
  <si>
    <t xml:space="preserve"> Sr(NO3)2  +  K2CO3 --&gt; SrCO3   +    2KNO3</t>
  </si>
  <si>
    <t>Precipitates</t>
  </si>
  <si>
    <t xml:space="preserve">    CaCl2  +     2KOH    --&gt; Ca(OH)2   +   2KCl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</si>
</sst>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Border="1"/>
    <xf numFmtId="164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abSelected="1" workbookViewId="0">
      <selection activeCell="H55" sqref="H55"/>
    </sheetView>
  </sheetViews>
  <sheetFormatPr defaultRowHeight="14.25" x14ac:dyDescent="0.45"/>
  <cols>
    <col min="1" max="1" width="13" customWidth="1"/>
  </cols>
  <sheetData>
    <row r="1" spans="1:19" x14ac:dyDescent="0.45">
      <c r="A1" s="1" t="s">
        <v>1</v>
      </c>
      <c r="B1" s="3" t="s">
        <v>0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J1" s="10" t="s">
        <v>41</v>
      </c>
      <c r="K1" s="8" t="s">
        <v>12</v>
      </c>
      <c r="L1" s="8" t="s">
        <v>23</v>
      </c>
      <c r="M1" s="8" t="s">
        <v>28</v>
      </c>
      <c r="N1" s="8" t="s">
        <v>33</v>
      </c>
      <c r="O1" s="8" t="s">
        <v>38</v>
      </c>
    </row>
    <row r="2" spans="1:19" x14ac:dyDescent="0.45">
      <c r="A2" s="1" t="s">
        <v>2</v>
      </c>
      <c r="B2" s="2">
        <v>211.63</v>
      </c>
      <c r="C2" s="2">
        <v>331.2</v>
      </c>
      <c r="D2" s="2">
        <v>56.105600000000003</v>
      </c>
      <c r="E2" s="2">
        <v>39.997</v>
      </c>
      <c r="F2" s="2">
        <v>105.9888</v>
      </c>
      <c r="G2" s="2">
        <v>138.20500000000001</v>
      </c>
      <c r="H2" s="2">
        <v>110.98</v>
      </c>
      <c r="J2" s="11" t="s">
        <v>2</v>
      </c>
      <c r="K2" s="9">
        <v>241.21</v>
      </c>
      <c r="L2" s="9">
        <v>267.20999999999998</v>
      </c>
      <c r="M2" s="9">
        <v>100.0869</v>
      </c>
      <c r="N2" s="9">
        <v>74.093000000000004</v>
      </c>
      <c r="O2" s="9">
        <v>147.63</v>
      </c>
    </row>
    <row r="4" spans="1:19" ht="18" x14ac:dyDescent="0.55000000000000004">
      <c r="A4" s="16" t="s">
        <v>9</v>
      </c>
      <c r="B4" s="16"/>
      <c r="C4" s="16"/>
      <c r="D4" s="16"/>
      <c r="E4" s="16"/>
      <c r="F4" s="16"/>
      <c r="G4" s="16"/>
      <c r="H4" s="16"/>
      <c r="I4" s="16"/>
    </row>
    <row r="5" spans="1:19" ht="18" x14ac:dyDescent="0.55000000000000004">
      <c r="A5" s="17" t="s">
        <v>10</v>
      </c>
      <c r="B5" s="18" t="s">
        <v>11</v>
      </c>
      <c r="C5" s="18"/>
      <c r="D5" s="18"/>
      <c r="E5" s="18"/>
      <c r="F5" s="18" t="s">
        <v>13</v>
      </c>
      <c r="G5" s="18"/>
      <c r="H5" s="18" t="s">
        <v>14</v>
      </c>
      <c r="I5" s="18"/>
      <c r="J5" s="18" t="s">
        <v>15</v>
      </c>
      <c r="K5" s="18"/>
      <c r="L5" s="2"/>
      <c r="M5" s="21" t="s">
        <v>16</v>
      </c>
      <c r="N5" s="21"/>
      <c r="O5" s="21"/>
      <c r="P5" s="21"/>
      <c r="Q5" s="4"/>
      <c r="R5" s="4"/>
      <c r="S5" s="4"/>
    </row>
    <row r="6" spans="1:19" ht="18" x14ac:dyDescent="0.55000000000000004">
      <c r="A6" s="7"/>
      <c r="B6" s="12">
        <f>(A6*2*D2)/C2</f>
        <v>0</v>
      </c>
      <c r="C6" s="12"/>
      <c r="D6" s="12"/>
      <c r="E6" s="12"/>
      <c r="F6" s="12">
        <f>(A6*241.21)/C2</f>
        <v>0</v>
      </c>
      <c r="G6" s="12"/>
      <c r="H6" s="13"/>
      <c r="I6" s="13"/>
      <c r="J6" s="14" t="e">
        <f>(H6/F6)</f>
        <v>#DIV/0!</v>
      </c>
      <c r="K6" s="14"/>
      <c r="L6" s="3" t="s">
        <v>17</v>
      </c>
      <c r="M6" s="5">
        <f>(A6/C2)</f>
        <v>0</v>
      </c>
      <c r="N6" s="5">
        <f>(B6/D2)</f>
        <v>0</v>
      </c>
      <c r="O6" s="6">
        <v>0</v>
      </c>
      <c r="P6" s="2">
        <v>0</v>
      </c>
    </row>
    <row r="7" spans="1:19" x14ac:dyDescent="0.45">
      <c r="L7" s="3" t="s">
        <v>18</v>
      </c>
      <c r="M7" s="5">
        <f>-M6</f>
        <v>0</v>
      </c>
      <c r="N7" s="5">
        <f>-N6</f>
        <v>0</v>
      </c>
      <c r="O7" s="5">
        <f>(F6/K2)</f>
        <v>0</v>
      </c>
      <c r="P7" s="5">
        <f>-(N7)</f>
        <v>0</v>
      </c>
    </row>
    <row r="8" spans="1:19" x14ac:dyDescent="0.45">
      <c r="L8" s="3" t="s">
        <v>19</v>
      </c>
      <c r="M8" s="5">
        <f>M6+M7</f>
        <v>0</v>
      </c>
      <c r="N8" s="5">
        <f>N6+N7</f>
        <v>0</v>
      </c>
      <c r="O8" s="5">
        <f>0 + O7</f>
        <v>0</v>
      </c>
      <c r="P8" s="5">
        <f>P7</f>
        <v>0</v>
      </c>
    </row>
    <row r="10" spans="1:19" ht="18" x14ac:dyDescent="0.55000000000000004">
      <c r="A10" s="15" t="s">
        <v>20</v>
      </c>
      <c r="B10" s="15"/>
      <c r="C10" s="15"/>
      <c r="D10" s="15"/>
      <c r="E10" s="15"/>
      <c r="F10" s="15"/>
      <c r="G10" s="15"/>
      <c r="H10" s="15"/>
      <c r="I10" s="15"/>
    </row>
    <row r="11" spans="1:19" ht="18" x14ac:dyDescent="0.55000000000000004">
      <c r="A11" s="17" t="s">
        <v>10</v>
      </c>
      <c r="B11" s="18" t="s">
        <v>11</v>
      </c>
      <c r="C11" s="18"/>
      <c r="D11" s="18"/>
      <c r="E11" s="18"/>
      <c r="F11" s="18" t="s">
        <v>13</v>
      </c>
      <c r="G11" s="18"/>
      <c r="H11" s="18" t="s">
        <v>14</v>
      </c>
      <c r="I11" s="18"/>
      <c r="J11" s="18" t="s">
        <v>15</v>
      </c>
      <c r="K11" s="18"/>
      <c r="L11" s="2"/>
      <c r="M11" s="22" t="s">
        <v>21</v>
      </c>
      <c r="N11" s="22"/>
      <c r="O11" s="22"/>
      <c r="P11" s="22"/>
    </row>
    <row r="12" spans="1:19" ht="18" x14ac:dyDescent="0.55000000000000004">
      <c r="A12" s="7"/>
      <c r="B12" s="12">
        <f>(A12*2*E2)/C2</f>
        <v>0</v>
      </c>
      <c r="C12" s="12"/>
      <c r="D12" s="12"/>
      <c r="E12" s="12"/>
      <c r="F12" s="12">
        <f>(A12*241.21)/C2</f>
        <v>0</v>
      </c>
      <c r="G12" s="12"/>
      <c r="H12" s="13"/>
      <c r="I12" s="13"/>
      <c r="J12" s="14" t="e">
        <f>(H12/F12)</f>
        <v>#DIV/0!</v>
      </c>
      <c r="K12" s="14"/>
      <c r="L12" s="3" t="s">
        <v>17</v>
      </c>
      <c r="M12" s="5">
        <f>(A12/C2)</f>
        <v>0</v>
      </c>
      <c r="N12" s="5">
        <f>(B12/E2)</f>
        <v>0</v>
      </c>
      <c r="O12" s="6">
        <v>0</v>
      </c>
      <c r="P12" s="2">
        <v>0</v>
      </c>
    </row>
    <row r="13" spans="1:19" x14ac:dyDescent="0.45">
      <c r="L13" s="3" t="s">
        <v>18</v>
      </c>
      <c r="M13" s="5">
        <f>-M12</f>
        <v>0</v>
      </c>
      <c r="N13" s="5">
        <f>-N12</f>
        <v>0</v>
      </c>
      <c r="O13" s="5">
        <f>(F12/K2)</f>
        <v>0</v>
      </c>
      <c r="P13" s="5">
        <f>-(N13)</f>
        <v>0</v>
      </c>
    </row>
    <row r="14" spans="1:19" x14ac:dyDescent="0.45">
      <c r="L14" s="3" t="s">
        <v>19</v>
      </c>
      <c r="M14" s="5">
        <f>M12+M13</f>
        <v>0</v>
      </c>
      <c r="N14" s="5">
        <f>N12+N13</f>
        <v>0</v>
      </c>
      <c r="O14" s="5">
        <f>0 + O13</f>
        <v>0</v>
      </c>
      <c r="P14" s="5">
        <f>P13</f>
        <v>0</v>
      </c>
    </row>
    <row r="16" spans="1:19" ht="18" x14ac:dyDescent="0.55000000000000004">
      <c r="A16" s="16" t="s">
        <v>22</v>
      </c>
      <c r="B16" s="16"/>
      <c r="C16" s="16"/>
      <c r="D16" s="16"/>
      <c r="E16" s="16"/>
      <c r="F16" s="16"/>
      <c r="G16" s="16"/>
      <c r="H16" s="16"/>
      <c r="I16" s="16"/>
    </row>
    <row r="17" spans="1:16" ht="18" x14ac:dyDescent="0.55000000000000004">
      <c r="A17" s="17" t="s">
        <v>10</v>
      </c>
      <c r="B17" s="18" t="s">
        <v>11</v>
      </c>
      <c r="C17" s="18"/>
      <c r="D17" s="18"/>
      <c r="E17" s="18"/>
      <c r="F17" s="18" t="s">
        <v>13</v>
      </c>
      <c r="G17" s="18"/>
      <c r="H17" s="18" t="s">
        <v>14</v>
      </c>
      <c r="I17" s="18"/>
      <c r="J17" s="18" t="s">
        <v>15</v>
      </c>
      <c r="K17" s="18"/>
      <c r="L17" s="2"/>
      <c r="M17" s="21" t="s">
        <v>24</v>
      </c>
      <c r="N17" s="21"/>
      <c r="O17" s="21"/>
      <c r="P17" s="21"/>
    </row>
    <row r="18" spans="1:16" ht="18" x14ac:dyDescent="0.55000000000000004">
      <c r="A18" s="7"/>
      <c r="B18" s="12">
        <f>(A18*F2)/C2</f>
        <v>0</v>
      </c>
      <c r="C18" s="12"/>
      <c r="D18" s="12"/>
      <c r="E18" s="12"/>
      <c r="F18" s="12">
        <f>(A18*L2)/C2</f>
        <v>0</v>
      </c>
      <c r="G18" s="12"/>
      <c r="H18" s="13"/>
      <c r="I18" s="13"/>
      <c r="J18" s="14" t="e">
        <f>(H18/F18)</f>
        <v>#DIV/0!</v>
      </c>
      <c r="K18" s="14"/>
      <c r="L18" s="3" t="s">
        <v>17</v>
      </c>
      <c r="M18" s="5">
        <f>(A18/C2)</f>
        <v>0</v>
      </c>
      <c r="N18" s="5">
        <f>(B18/F2)</f>
        <v>0</v>
      </c>
      <c r="O18" s="6">
        <v>0</v>
      </c>
      <c r="P18" s="2">
        <v>0</v>
      </c>
    </row>
    <row r="19" spans="1:16" x14ac:dyDescent="0.45">
      <c r="L19" s="3" t="s">
        <v>18</v>
      </c>
      <c r="M19" s="5">
        <f>-M18</f>
        <v>0</v>
      </c>
      <c r="N19" s="5">
        <f>-N18</f>
        <v>0</v>
      </c>
      <c r="O19" s="5">
        <f>(F18/L2)</f>
        <v>0</v>
      </c>
      <c r="P19" s="5">
        <f>O19*2</f>
        <v>0</v>
      </c>
    </row>
    <row r="20" spans="1:16" x14ac:dyDescent="0.45">
      <c r="L20" s="3" t="s">
        <v>19</v>
      </c>
      <c r="M20" s="5">
        <f>M18+M19</f>
        <v>0</v>
      </c>
      <c r="N20" s="5">
        <f>N18+N19</f>
        <v>0</v>
      </c>
      <c r="O20" s="5">
        <f>0 + O19</f>
        <v>0</v>
      </c>
      <c r="P20" s="5">
        <f>P19</f>
        <v>0</v>
      </c>
    </row>
    <row r="22" spans="1:16" ht="18" x14ac:dyDescent="0.55000000000000004">
      <c r="A22" s="15" t="s">
        <v>25</v>
      </c>
      <c r="B22" s="15"/>
      <c r="C22" s="15"/>
      <c r="D22" s="15"/>
      <c r="E22" s="15"/>
      <c r="F22" s="15"/>
      <c r="G22" s="15"/>
      <c r="H22" s="15"/>
      <c r="I22" s="15"/>
    </row>
    <row r="23" spans="1:16" ht="18" x14ac:dyDescent="0.55000000000000004">
      <c r="A23" s="17" t="s">
        <v>10</v>
      </c>
      <c r="B23" s="18" t="s">
        <v>11</v>
      </c>
      <c r="C23" s="18"/>
      <c r="D23" s="18"/>
      <c r="E23" s="18"/>
      <c r="F23" s="18" t="s">
        <v>13</v>
      </c>
      <c r="G23" s="18"/>
      <c r="H23" s="18" t="s">
        <v>14</v>
      </c>
      <c r="I23" s="18"/>
      <c r="J23" s="18" t="s">
        <v>15</v>
      </c>
      <c r="K23" s="18"/>
      <c r="L23" s="2"/>
      <c r="M23" s="19" t="s">
        <v>26</v>
      </c>
      <c r="N23" s="19"/>
      <c r="O23" s="19"/>
      <c r="P23" s="19"/>
    </row>
    <row r="24" spans="1:16" ht="18" x14ac:dyDescent="0.55000000000000004">
      <c r="A24" s="7"/>
      <c r="B24" s="12">
        <f>(A24*G2)/C2</f>
        <v>0</v>
      </c>
      <c r="C24" s="12"/>
      <c r="D24" s="12"/>
      <c r="E24" s="12"/>
      <c r="F24" s="12">
        <f>(A24*L2)/C2</f>
        <v>0</v>
      </c>
      <c r="G24" s="12"/>
      <c r="H24" s="13"/>
      <c r="I24" s="13"/>
      <c r="J24" s="14" t="e">
        <f>(H24/F24)</f>
        <v>#DIV/0!</v>
      </c>
      <c r="K24" s="14"/>
      <c r="L24" s="3" t="s">
        <v>17</v>
      </c>
      <c r="M24" s="5">
        <f>(A24/C2)</f>
        <v>0</v>
      </c>
      <c r="N24" s="5">
        <f>(B24/G2)</f>
        <v>0</v>
      </c>
      <c r="O24" s="6">
        <v>0</v>
      </c>
      <c r="P24" s="2">
        <v>0</v>
      </c>
    </row>
    <row r="25" spans="1:16" x14ac:dyDescent="0.45">
      <c r="L25" s="3" t="s">
        <v>18</v>
      </c>
      <c r="M25" s="5">
        <f>-M24</f>
        <v>0</v>
      </c>
      <c r="N25" s="5">
        <f>-N24</f>
        <v>0</v>
      </c>
      <c r="O25" s="5">
        <f>(F24/L2)</f>
        <v>0</v>
      </c>
      <c r="P25" s="5">
        <f>O25*2</f>
        <v>0</v>
      </c>
    </row>
    <row r="26" spans="1:16" x14ac:dyDescent="0.45">
      <c r="L26" s="3" t="s">
        <v>19</v>
      </c>
      <c r="M26" s="5">
        <f>M24+M25</f>
        <v>0</v>
      </c>
      <c r="N26" s="5">
        <f>N24+N25</f>
        <v>0</v>
      </c>
      <c r="O26" s="5">
        <f>0 + O25</f>
        <v>0</v>
      </c>
      <c r="P26" s="5">
        <f>P25</f>
        <v>0</v>
      </c>
    </row>
    <row r="28" spans="1:16" ht="18" x14ac:dyDescent="0.55000000000000004">
      <c r="A28" s="16" t="s">
        <v>27</v>
      </c>
      <c r="B28" s="16"/>
      <c r="C28" s="16"/>
      <c r="D28" s="16"/>
      <c r="E28" s="16"/>
      <c r="F28" s="16"/>
      <c r="G28" s="16"/>
      <c r="H28" s="16"/>
      <c r="I28" s="16"/>
    </row>
    <row r="29" spans="1:16" ht="18" x14ac:dyDescent="0.55000000000000004">
      <c r="A29" s="17" t="s">
        <v>10</v>
      </c>
      <c r="B29" s="18" t="s">
        <v>11</v>
      </c>
      <c r="C29" s="18"/>
      <c r="D29" s="18"/>
      <c r="E29" s="18"/>
      <c r="F29" s="18" t="s">
        <v>13</v>
      </c>
      <c r="G29" s="18"/>
      <c r="H29" s="18" t="s">
        <v>14</v>
      </c>
      <c r="I29" s="18"/>
      <c r="J29" s="18" t="s">
        <v>15</v>
      </c>
      <c r="K29" s="18"/>
      <c r="L29" s="2"/>
      <c r="M29" s="20" t="s">
        <v>29</v>
      </c>
      <c r="N29" s="20"/>
      <c r="O29" s="20"/>
      <c r="P29" s="20"/>
    </row>
    <row r="30" spans="1:16" ht="18" x14ac:dyDescent="0.55000000000000004">
      <c r="A30" s="7"/>
      <c r="B30" s="12">
        <f>(A30*F2)/H2</f>
        <v>0</v>
      </c>
      <c r="C30" s="12"/>
      <c r="D30" s="12"/>
      <c r="E30" s="12"/>
      <c r="F30" s="12">
        <f>(A30*M2)/H2</f>
        <v>0</v>
      </c>
      <c r="G30" s="12"/>
      <c r="H30" s="13"/>
      <c r="I30" s="13"/>
      <c r="J30" s="14" t="e">
        <f>(H30/F30)</f>
        <v>#DIV/0!</v>
      </c>
      <c r="K30" s="14"/>
      <c r="L30" s="3" t="s">
        <v>17</v>
      </c>
      <c r="M30" s="5">
        <f>(A30/H2)</f>
        <v>0</v>
      </c>
      <c r="N30" s="5">
        <f>(B30/F2)</f>
        <v>0</v>
      </c>
      <c r="O30" s="6">
        <v>0</v>
      </c>
      <c r="P30" s="2">
        <v>0</v>
      </c>
    </row>
    <row r="31" spans="1:16" x14ac:dyDescent="0.45">
      <c r="L31" s="3" t="s">
        <v>18</v>
      </c>
      <c r="M31" s="5">
        <f>-M30</f>
        <v>0</v>
      </c>
      <c r="N31" s="5">
        <f>-N30</f>
        <v>0</v>
      </c>
      <c r="O31" s="5">
        <f>(F30/M2)</f>
        <v>0</v>
      </c>
      <c r="P31" s="5">
        <f>O31*2</f>
        <v>0</v>
      </c>
    </row>
    <row r="32" spans="1:16" x14ac:dyDescent="0.45">
      <c r="L32" s="3" t="s">
        <v>19</v>
      </c>
      <c r="M32" s="5">
        <f>M30+M31</f>
        <v>0</v>
      </c>
      <c r="N32" s="5">
        <f>N30+N31</f>
        <v>0</v>
      </c>
      <c r="O32" s="5">
        <f>0 + O31</f>
        <v>0</v>
      </c>
      <c r="P32" s="5">
        <f>P31</f>
        <v>0</v>
      </c>
    </row>
    <row r="34" spans="1:16" ht="18" x14ac:dyDescent="0.55000000000000004">
      <c r="A34" s="15" t="s">
        <v>30</v>
      </c>
      <c r="B34" s="15"/>
      <c r="C34" s="15"/>
      <c r="D34" s="15"/>
      <c r="E34" s="15"/>
      <c r="F34" s="15"/>
      <c r="G34" s="15"/>
      <c r="H34" s="15"/>
      <c r="I34" s="15"/>
    </row>
    <row r="35" spans="1:16" ht="18" x14ac:dyDescent="0.55000000000000004">
      <c r="A35" s="17" t="s">
        <v>10</v>
      </c>
      <c r="B35" s="18" t="s">
        <v>11</v>
      </c>
      <c r="C35" s="18"/>
      <c r="D35" s="18"/>
      <c r="E35" s="18"/>
      <c r="F35" s="18" t="s">
        <v>13</v>
      </c>
      <c r="G35" s="18"/>
      <c r="H35" s="18" t="s">
        <v>14</v>
      </c>
      <c r="I35" s="18"/>
      <c r="J35" s="18" t="s">
        <v>15</v>
      </c>
      <c r="K35" s="18"/>
      <c r="L35" s="2"/>
      <c r="M35" s="19" t="s">
        <v>31</v>
      </c>
      <c r="N35" s="19"/>
      <c r="O35" s="19"/>
      <c r="P35" s="19"/>
    </row>
    <row r="36" spans="1:16" ht="18" x14ac:dyDescent="0.55000000000000004">
      <c r="A36" s="7"/>
      <c r="B36" s="12">
        <f>(A36*G2)/H2</f>
        <v>0</v>
      </c>
      <c r="C36" s="12"/>
      <c r="D36" s="12"/>
      <c r="E36" s="12"/>
      <c r="F36" s="12">
        <f>(A36*M2)/H2</f>
        <v>0</v>
      </c>
      <c r="G36" s="12"/>
      <c r="H36" s="13"/>
      <c r="I36" s="13"/>
      <c r="J36" s="14" t="e">
        <f>(H36/F36)</f>
        <v>#DIV/0!</v>
      </c>
      <c r="K36" s="14"/>
      <c r="L36" s="3" t="s">
        <v>17</v>
      </c>
      <c r="M36" s="5">
        <f>(A36/H2)</f>
        <v>0</v>
      </c>
      <c r="N36" s="5">
        <f>(B36/G2)</f>
        <v>0</v>
      </c>
      <c r="O36" s="6">
        <v>0</v>
      </c>
      <c r="P36" s="2">
        <v>0</v>
      </c>
    </row>
    <row r="37" spans="1:16" x14ac:dyDescent="0.45">
      <c r="L37" s="3" t="s">
        <v>18</v>
      </c>
      <c r="M37" s="5">
        <f>-M36</f>
        <v>0</v>
      </c>
      <c r="N37" s="5">
        <f>-N36</f>
        <v>0</v>
      </c>
      <c r="O37" s="5">
        <f>(F36/M2)</f>
        <v>0</v>
      </c>
      <c r="P37" s="5">
        <f>O37*2</f>
        <v>0</v>
      </c>
    </row>
    <row r="38" spans="1:16" x14ac:dyDescent="0.45">
      <c r="L38" s="3" t="s">
        <v>19</v>
      </c>
      <c r="M38" s="5">
        <f>M36+M37</f>
        <v>0</v>
      </c>
      <c r="N38" s="5">
        <f>N36+N37</f>
        <v>0</v>
      </c>
      <c r="O38" s="5">
        <f>0 + O37</f>
        <v>0</v>
      </c>
      <c r="P38" s="5">
        <f>P37</f>
        <v>0</v>
      </c>
    </row>
    <row r="40" spans="1:16" ht="18" x14ac:dyDescent="0.55000000000000004">
      <c r="A40" s="16" t="s">
        <v>32</v>
      </c>
      <c r="B40" s="16"/>
      <c r="C40" s="16"/>
      <c r="D40" s="16"/>
      <c r="E40" s="16"/>
      <c r="F40" s="16"/>
      <c r="G40" s="16"/>
      <c r="H40" s="16"/>
      <c r="I40" s="16"/>
    </row>
    <row r="41" spans="1:16" ht="18" x14ac:dyDescent="0.55000000000000004">
      <c r="A41" s="17" t="s">
        <v>10</v>
      </c>
      <c r="B41" s="18" t="s">
        <v>11</v>
      </c>
      <c r="C41" s="18"/>
      <c r="D41" s="18"/>
      <c r="E41" s="18"/>
      <c r="F41" s="18" t="s">
        <v>13</v>
      </c>
      <c r="G41" s="18"/>
      <c r="H41" s="18" t="s">
        <v>14</v>
      </c>
      <c r="I41" s="18"/>
      <c r="J41" s="18" t="s">
        <v>15</v>
      </c>
      <c r="K41" s="18"/>
      <c r="L41" s="2"/>
      <c r="M41" s="20" t="s">
        <v>34</v>
      </c>
      <c r="N41" s="20"/>
      <c r="O41" s="20"/>
      <c r="P41" s="20"/>
    </row>
    <row r="42" spans="1:16" ht="18" x14ac:dyDescent="0.55000000000000004">
      <c r="A42" s="7"/>
      <c r="B42" s="12">
        <f>(A42*2*E2)/H2</f>
        <v>0</v>
      </c>
      <c r="C42" s="12"/>
      <c r="D42" s="12"/>
      <c r="E42" s="12"/>
      <c r="F42" s="12">
        <f>(A42*N2)/H2</f>
        <v>0</v>
      </c>
      <c r="G42" s="12"/>
      <c r="H42" s="13"/>
      <c r="I42" s="13"/>
      <c r="J42" s="14" t="e">
        <f>(H42/F42)</f>
        <v>#DIV/0!</v>
      </c>
      <c r="K42" s="14"/>
      <c r="L42" s="3" t="s">
        <v>17</v>
      </c>
      <c r="M42" s="5">
        <f>(A42/H2)</f>
        <v>0</v>
      </c>
      <c r="N42" s="5">
        <f>(B42/E2)</f>
        <v>0</v>
      </c>
      <c r="O42" s="6">
        <v>0</v>
      </c>
      <c r="P42" s="2">
        <v>0</v>
      </c>
    </row>
    <row r="43" spans="1:16" x14ac:dyDescent="0.45">
      <c r="L43" s="3" t="s">
        <v>18</v>
      </c>
      <c r="M43" s="5">
        <f>-M42</f>
        <v>0</v>
      </c>
      <c r="N43" s="5">
        <f>-N42</f>
        <v>0</v>
      </c>
      <c r="O43" s="5">
        <f>(F42/N2)</f>
        <v>0</v>
      </c>
      <c r="P43" s="5">
        <f>O43*2</f>
        <v>0</v>
      </c>
    </row>
    <row r="44" spans="1:16" x14ac:dyDescent="0.45">
      <c r="L44" s="3" t="s">
        <v>19</v>
      </c>
      <c r="M44" s="5">
        <f>M42+M43</f>
        <v>0</v>
      </c>
      <c r="N44" s="5">
        <f>N42+N43</f>
        <v>0</v>
      </c>
      <c r="O44" s="5">
        <f>0 + O43</f>
        <v>0</v>
      </c>
      <c r="P44" s="5">
        <f>P43</f>
        <v>0</v>
      </c>
    </row>
    <row r="46" spans="1:16" ht="18" x14ac:dyDescent="0.55000000000000004">
      <c r="A46" s="15" t="s">
        <v>35</v>
      </c>
      <c r="B46" s="15"/>
      <c r="C46" s="15"/>
      <c r="D46" s="15"/>
      <c r="E46" s="15"/>
      <c r="F46" s="15"/>
      <c r="G46" s="15"/>
      <c r="H46" s="15"/>
      <c r="I46" s="15"/>
    </row>
    <row r="47" spans="1:16" ht="18" x14ac:dyDescent="0.55000000000000004">
      <c r="A47" s="17" t="s">
        <v>10</v>
      </c>
      <c r="B47" s="18" t="s">
        <v>11</v>
      </c>
      <c r="C47" s="18"/>
      <c r="D47" s="18"/>
      <c r="E47" s="18"/>
      <c r="F47" s="18" t="s">
        <v>13</v>
      </c>
      <c r="G47" s="18"/>
      <c r="H47" s="18" t="s">
        <v>14</v>
      </c>
      <c r="I47" s="18"/>
      <c r="J47" s="18" t="s">
        <v>15</v>
      </c>
      <c r="K47" s="18"/>
      <c r="L47" s="2"/>
      <c r="M47" s="19" t="s">
        <v>42</v>
      </c>
      <c r="N47" s="19"/>
      <c r="O47" s="19"/>
      <c r="P47" s="19"/>
    </row>
    <row r="48" spans="1:16" ht="18" x14ac:dyDescent="0.55000000000000004">
      <c r="A48" s="7"/>
      <c r="B48" s="12">
        <f>(A48*2*D2)/H2</f>
        <v>0</v>
      </c>
      <c r="C48" s="12"/>
      <c r="D48" s="12"/>
      <c r="E48" s="12"/>
      <c r="F48" s="12">
        <f>(A48*N2)/H2</f>
        <v>0</v>
      </c>
      <c r="G48" s="12"/>
      <c r="H48" s="13"/>
      <c r="I48" s="13"/>
      <c r="J48" s="14" t="e">
        <f>(H48/F48)</f>
        <v>#DIV/0!</v>
      </c>
      <c r="K48" s="14"/>
      <c r="L48" s="3" t="s">
        <v>17</v>
      </c>
      <c r="M48" s="5">
        <f>(A48/H2)</f>
        <v>0</v>
      </c>
      <c r="N48" s="5">
        <f>(B48/D2)</f>
        <v>0</v>
      </c>
      <c r="O48" s="6">
        <v>0</v>
      </c>
      <c r="P48" s="2">
        <v>0</v>
      </c>
    </row>
    <row r="49" spans="1:16" x14ac:dyDescent="0.45">
      <c r="L49" s="3" t="s">
        <v>18</v>
      </c>
      <c r="M49" s="5">
        <f>-M48</f>
        <v>0</v>
      </c>
      <c r="N49" s="5">
        <f>-N48</f>
        <v>0</v>
      </c>
      <c r="O49" s="5">
        <f>(F48/N2)</f>
        <v>0</v>
      </c>
      <c r="P49" s="5">
        <f>O49*2</f>
        <v>0</v>
      </c>
    </row>
    <row r="50" spans="1:16" x14ac:dyDescent="0.45">
      <c r="L50" s="3" t="s">
        <v>19</v>
      </c>
      <c r="M50" s="5">
        <f>M48+M49</f>
        <v>0</v>
      </c>
      <c r="N50" s="5">
        <f>N48+N49</f>
        <v>0</v>
      </c>
      <c r="O50" s="5">
        <f>0 + O49</f>
        <v>0</v>
      </c>
      <c r="P50" s="5">
        <f>P49</f>
        <v>0</v>
      </c>
    </row>
    <row r="52" spans="1:16" ht="18" x14ac:dyDescent="0.55000000000000004">
      <c r="A52" s="16" t="s">
        <v>36</v>
      </c>
      <c r="B52" s="16"/>
      <c r="C52" s="16"/>
      <c r="D52" s="16"/>
      <c r="E52" s="16"/>
      <c r="F52" s="16"/>
      <c r="G52" s="16"/>
      <c r="H52" s="16"/>
      <c r="I52" s="16"/>
    </row>
    <row r="53" spans="1:16" ht="18" x14ac:dyDescent="0.55000000000000004">
      <c r="A53" s="17" t="s">
        <v>10</v>
      </c>
      <c r="B53" s="18" t="s">
        <v>11</v>
      </c>
      <c r="C53" s="18"/>
      <c r="D53" s="18"/>
      <c r="E53" s="18"/>
      <c r="F53" s="18" t="s">
        <v>13</v>
      </c>
      <c r="G53" s="18"/>
      <c r="H53" s="18" t="s">
        <v>14</v>
      </c>
      <c r="I53" s="18"/>
      <c r="J53" s="18" t="s">
        <v>15</v>
      </c>
      <c r="K53" s="18"/>
      <c r="L53" s="2"/>
      <c r="M53" s="20" t="s">
        <v>37</v>
      </c>
      <c r="N53" s="20"/>
      <c r="O53" s="20"/>
      <c r="P53" s="20"/>
    </row>
    <row r="54" spans="1:16" ht="18" x14ac:dyDescent="0.55000000000000004">
      <c r="A54" s="7"/>
      <c r="B54" s="12">
        <f>(A54*F2)/B2</f>
        <v>0</v>
      </c>
      <c r="C54" s="12"/>
      <c r="D54" s="12"/>
      <c r="E54" s="12"/>
      <c r="F54" s="12">
        <f>(A54*O2)/B2</f>
        <v>0</v>
      </c>
      <c r="G54" s="12"/>
      <c r="H54" s="13"/>
      <c r="I54" s="13"/>
      <c r="J54" s="14" t="e">
        <f>(H54/F54)</f>
        <v>#DIV/0!</v>
      </c>
      <c r="K54" s="14"/>
      <c r="L54" s="3" t="s">
        <v>17</v>
      </c>
      <c r="M54" s="5">
        <f>(A54/B2)</f>
        <v>0</v>
      </c>
      <c r="N54" s="5">
        <f>(B54/F2)</f>
        <v>0</v>
      </c>
      <c r="O54" s="6">
        <v>0</v>
      </c>
      <c r="P54" s="2">
        <v>0</v>
      </c>
    </row>
    <row r="55" spans="1:16" x14ac:dyDescent="0.45">
      <c r="L55" s="3" t="s">
        <v>18</v>
      </c>
      <c r="M55" s="5">
        <f>-M54</f>
        <v>0</v>
      </c>
      <c r="N55" s="5">
        <f>-N54</f>
        <v>0</v>
      </c>
      <c r="O55" s="5">
        <f>(F54/O2)</f>
        <v>0</v>
      </c>
      <c r="P55" s="5">
        <f>O55*2</f>
        <v>0</v>
      </c>
    </row>
    <row r="56" spans="1:16" x14ac:dyDescent="0.45">
      <c r="L56" s="3" t="s">
        <v>19</v>
      </c>
      <c r="M56" s="5">
        <f>M54+M55</f>
        <v>0</v>
      </c>
      <c r="N56" s="5">
        <f>N54+N55</f>
        <v>0</v>
      </c>
      <c r="O56" s="5">
        <f>0 + O55</f>
        <v>0</v>
      </c>
      <c r="P56" s="5">
        <f>P55</f>
        <v>0</v>
      </c>
    </row>
    <row r="58" spans="1:16" ht="18" x14ac:dyDescent="0.55000000000000004">
      <c r="A58" s="15" t="s">
        <v>39</v>
      </c>
      <c r="B58" s="15"/>
      <c r="C58" s="15"/>
      <c r="D58" s="15"/>
      <c r="E58" s="15"/>
      <c r="F58" s="15"/>
      <c r="G58" s="15"/>
      <c r="H58" s="15"/>
      <c r="I58" s="15"/>
    </row>
    <row r="59" spans="1:16" ht="18" x14ac:dyDescent="0.55000000000000004">
      <c r="A59" s="17" t="s">
        <v>10</v>
      </c>
      <c r="B59" s="18" t="s">
        <v>11</v>
      </c>
      <c r="C59" s="18"/>
      <c r="D59" s="18"/>
      <c r="E59" s="18"/>
      <c r="F59" s="18" t="s">
        <v>13</v>
      </c>
      <c r="G59" s="18"/>
      <c r="H59" s="18" t="s">
        <v>14</v>
      </c>
      <c r="I59" s="18"/>
      <c r="J59" s="18" t="s">
        <v>15</v>
      </c>
      <c r="K59" s="18"/>
      <c r="L59" s="2"/>
      <c r="M59" s="19" t="s">
        <v>40</v>
      </c>
      <c r="N59" s="19"/>
      <c r="O59" s="19"/>
      <c r="P59" s="19"/>
    </row>
    <row r="60" spans="1:16" ht="18" x14ac:dyDescent="0.55000000000000004">
      <c r="A60" s="7"/>
      <c r="B60" s="12">
        <f>(A60*G2)/B2</f>
        <v>0</v>
      </c>
      <c r="C60" s="12"/>
      <c r="D60" s="12"/>
      <c r="E60" s="12"/>
      <c r="F60" s="12">
        <f>(A60*O2)/B2</f>
        <v>0</v>
      </c>
      <c r="G60" s="12"/>
      <c r="H60" s="13"/>
      <c r="I60" s="13"/>
      <c r="J60" s="14" t="e">
        <f>(H60/F60)</f>
        <v>#DIV/0!</v>
      </c>
      <c r="K60" s="14"/>
      <c r="L60" s="3" t="s">
        <v>17</v>
      </c>
      <c r="M60" s="5">
        <f>(A60/B2)</f>
        <v>0</v>
      </c>
      <c r="N60" s="5">
        <f>(B60/G2)</f>
        <v>0</v>
      </c>
      <c r="O60" s="6">
        <v>0</v>
      </c>
      <c r="P60" s="2">
        <v>0</v>
      </c>
    </row>
    <row r="61" spans="1:16" x14ac:dyDescent="0.45">
      <c r="L61" s="3" t="s">
        <v>18</v>
      </c>
      <c r="M61" s="5">
        <f>-M60</f>
        <v>0</v>
      </c>
      <c r="N61" s="5">
        <f>-N60</f>
        <v>0</v>
      </c>
      <c r="O61" s="5">
        <f>(F60/O2)</f>
        <v>0</v>
      </c>
      <c r="P61" s="5">
        <f>O61*2</f>
        <v>0</v>
      </c>
    </row>
    <row r="62" spans="1:16" x14ac:dyDescent="0.45">
      <c r="L62" s="3" t="s">
        <v>19</v>
      </c>
      <c r="M62" s="5">
        <f>M60+M61</f>
        <v>0</v>
      </c>
      <c r="N62" s="5">
        <f>N60+N61</f>
        <v>0</v>
      </c>
      <c r="O62" s="5">
        <f>0 + O61</f>
        <v>0</v>
      </c>
      <c r="P62" s="5">
        <f>P61</f>
        <v>0</v>
      </c>
    </row>
  </sheetData>
  <mergeCells count="100">
    <mergeCell ref="J5:K5"/>
    <mergeCell ref="J6:K6"/>
    <mergeCell ref="M5:P5"/>
    <mergeCell ref="A10:I10"/>
    <mergeCell ref="A4:I4"/>
    <mergeCell ref="B5:E5"/>
    <mergeCell ref="B6:E6"/>
    <mergeCell ref="F5:G5"/>
    <mergeCell ref="F6:G6"/>
    <mergeCell ref="H5:I5"/>
    <mergeCell ref="H6:I6"/>
    <mergeCell ref="M17:P17"/>
    <mergeCell ref="B11:E11"/>
    <mergeCell ref="F11:G11"/>
    <mergeCell ref="H11:I11"/>
    <mergeCell ref="J11:K11"/>
    <mergeCell ref="M11:P11"/>
    <mergeCell ref="B12:E12"/>
    <mergeCell ref="F12:G12"/>
    <mergeCell ref="H12:I12"/>
    <mergeCell ref="J12:K12"/>
    <mergeCell ref="A16:I16"/>
    <mergeCell ref="B17:E17"/>
    <mergeCell ref="F17:G17"/>
    <mergeCell ref="H17:I17"/>
    <mergeCell ref="J17:K17"/>
    <mergeCell ref="A28:I28"/>
    <mergeCell ref="B18:E18"/>
    <mergeCell ref="F18:G18"/>
    <mergeCell ref="H18:I18"/>
    <mergeCell ref="J18:K18"/>
    <mergeCell ref="A22:I22"/>
    <mergeCell ref="B23:E23"/>
    <mergeCell ref="F23:G23"/>
    <mergeCell ref="H23:I23"/>
    <mergeCell ref="J23:K23"/>
    <mergeCell ref="M23:P23"/>
    <mergeCell ref="B24:E24"/>
    <mergeCell ref="F24:G24"/>
    <mergeCell ref="H24:I24"/>
    <mergeCell ref="J24:K24"/>
    <mergeCell ref="M35:P35"/>
    <mergeCell ref="B29:E29"/>
    <mergeCell ref="F29:G29"/>
    <mergeCell ref="H29:I29"/>
    <mergeCell ref="J29:K29"/>
    <mergeCell ref="M29:P29"/>
    <mergeCell ref="B30:E30"/>
    <mergeCell ref="F30:G30"/>
    <mergeCell ref="H30:I30"/>
    <mergeCell ref="J30:K30"/>
    <mergeCell ref="A34:I34"/>
    <mergeCell ref="B35:E35"/>
    <mergeCell ref="F35:G35"/>
    <mergeCell ref="H35:I35"/>
    <mergeCell ref="J35:K35"/>
    <mergeCell ref="A46:I46"/>
    <mergeCell ref="B36:E36"/>
    <mergeCell ref="F36:G36"/>
    <mergeCell ref="H36:I36"/>
    <mergeCell ref="J36:K36"/>
    <mergeCell ref="A40:I40"/>
    <mergeCell ref="B41:E41"/>
    <mergeCell ref="F41:G41"/>
    <mergeCell ref="H41:I41"/>
    <mergeCell ref="J41:K41"/>
    <mergeCell ref="M41:P41"/>
    <mergeCell ref="B42:E42"/>
    <mergeCell ref="F42:G42"/>
    <mergeCell ref="H42:I42"/>
    <mergeCell ref="J42:K42"/>
    <mergeCell ref="M53:P53"/>
    <mergeCell ref="B47:E47"/>
    <mergeCell ref="F47:G47"/>
    <mergeCell ref="H47:I47"/>
    <mergeCell ref="J47:K47"/>
    <mergeCell ref="M47:P47"/>
    <mergeCell ref="B48:E48"/>
    <mergeCell ref="F48:G48"/>
    <mergeCell ref="H48:I48"/>
    <mergeCell ref="J48:K48"/>
    <mergeCell ref="A52:I52"/>
    <mergeCell ref="B53:E53"/>
    <mergeCell ref="F53:G53"/>
    <mergeCell ref="H53:I53"/>
    <mergeCell ref="J53:K53"/>
    <mergeCell ref="B54:E54"/>
    <mergeCell ref="F54:G54"/>
    <mergeCell ref="H54:I54"/>
    <mergeCell ref="J54:K54"/>
    <mergeCell ref="A58:I58"/>
    <mergeCell ref="M59:P59"/>
    <mergeCell ref="B60:E60"/>
    <mergeCell ref="F60:G60"/>
    <mergeCell ref="H60:I60"/>
    <mergeCell ref="J60:K60"/>
    <mergeCell ref="B59:E59"/>
    <mergeCell ref="F59:G59"/>
    <mergeCell ref="H59:I59"/>
    <mergeCell ref="J59:K5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Meacham</dc:creator>
  <cp:lastModifiedBy>Ben Meacham</cp:lastModifiedBy>
  <dcterms:created xsi:type="dcterms:W3CDTF">2016-11-24T15:53:17Z</dcterms:created>
  <dcterms:modified xsi:type="dcterms:W3CDTF">2017-04-08T03:37:44Z</dcterms:modified>
</cp:coreProperties>
</file>